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Труд-во по ПО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<sst xmlns="http://schemas.openxmlformats.org/spreadsheetml/2006/main" count="65" uniqueCount="42">
  <si>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№ п/п</t>
  </si>
  <si>
    <t>по специальности</t>
  </si>
  <si>
    <t>не по специальности</t>
  </si>
  <si>
    <t>в том числе:</t>
  </si>
  <si>
    <t>чел.</t>
  </si>
  <si>
    <t>% от общего количества выпускников</t>
  </si>
  <si>
    <t>Наименование  образовательной организации</t>
  </si>
  <si>
    <t xml:space="preserve">Наименование профессии/ специальности </t>
  </si>
  <si>
    <t>Количество выпускников (чел.)</t>
  </si>
  <si>
    <t>Очная</t>
  </si>
  <si>
    <t>Форма обучения</t>
  </si>
  <si>
    <t>ИТОГО по  образовательной   организации:</t>
  </si>
  <si>
    <t>1.1.</t>
  </si>
  <si>
    <t>1.2.</t>
  </si>
  <si>
    <t>2.1.</t>
  </si>
  <si>
    <t>1. Программы среднего профессионального образования (программы подготовки квалифицированных рабочих и служащих) всего, в том числе:</t>
  </si>
  <si>
    <t>1.3.</t>
  </si>
  <si>
    <t>1.4.</t>
  </si>
  <si>
    <t>ИТОГО по программам среднего профессионального образования (программы подготовки квалифицированных рабочих и служащих) всего</t>
  </si>
  <si>
    <t>2. Программы среднего профессионального образования (программы подготовки специалистов среднего звена) всего, в том числе:</t>
  </si>
  <si>
    <t xml:space="preserve">2.2. </t>
  </si>
  <si>
    <t>2.3.</t>
  </si>
  <si>
    <t>2.4.</t>
  </si>
  <si>
    <t>ИТОГО по  программам  среднего профессионального образования (программы подготовки специалистов среднего звена)</t>
  </si>
  <si>
    <t>Приложение  № 2</t>
  </si>
  <si>
    <t>Будут трудоустроены (чел.)</t>
  </si>
  <si>
    <t>Будут призваны в ряды РА</t>
  </si>
  <si>
    <t>Продолжат  обучение</t>
  </si>
  <si>
    <t>Будут находиться  в декретном отпуске</t>
  </si>
  <si>
    <t>Имеют риск быть не трудоустроенными</t>
  </si>
  <si>
    <t xml:space="preserve">Фамилия, имя, отчество  (полностью) лица,  ответственного  за заполнение формы мониторинга,  контактный номер телефона для оперативной связи </t>
  </si>
  <si>
    <t>35.02.12 Садово-парковое и ландшафтное строительство</t>
  </si>
  <si>
    <t>35.02.03 Технология деревообработки</t>
  </si>
  <si>
    <t>08.02.09 Монтаж, наладка и эксплуатация промышленных и гражданских зданий</t>
  </si>
  <si>
    <t>23.02.04 Техническая эксплуатация подъемно-транспортных, строительных, дорожных машин и оборудования</t>
  </si>
  <si>
    <t>2.5.</t>
  </si>
  <si>
    <t>08.02.01 Строительство и эксплуатация зданий и сооружений</t>
  </si>
  <si>
    <t>08.01.07 Мастер общестроительных работ</t>
  </si>
  <si>
    <t>15.01.05 Сварщик (ручной и частично механизированной сварки (наплавки))</t>
  </si>
  <si>
    <t>08.01.06 Мастер сухого строительства</t>
  </si>
  <si>
    <t>08.01.26 Мастер по ремонту и обслуживанию инженерных систем жилищно-коммунального хозяйства</t>
  </si>
  <si>
    <t xml:space="preserve">Информация о    распределения выпускников 2019 -2020 учебного года по каналам занятости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</si>
</sst>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9" fontId="2" fillId="0" borderId="10" xfId="55" applyFont="1" applyBorder="1" applyAlignment="1">
      <alignment horizontal="center" vertical="center"/>
    </xf>
    <xf numFmtId="9" fontId="2" fillId="0" borderId="10" xfId="55" applyFont="1" applyBorder="1" applyAlignment="1">
      <alignment horizontal="center" vertical="center" wrapText="1"/>
    </xf>
    <xf numFmtId="9" fontId="2" fillId="0" borderId="10" xfId="55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6" fontId="3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55" applyFont="1" applyBorder="1" applyAlignment="1">
      <alignment horizontal="center" vertical="center"/>
    </xf>
    <xf numFmtId="9" fontId="7" fillId="0" borderId="10" xfId="55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9" fontId="2" fillId="0" borderId="11" xfId="55" applyFont="1" applyBorder="1" applyAlignment="1">
      <alignment horizontal="center" vertical="center"/>
    </xf>
    <xf numFmtId="9" fontId="2" fillId="0" borderId="11" xfId="55" applyFont="1" applyBorder="1" applyAlignment="1">
      <alignment horizontal="center" vertical="center" wrapText="1"/>
    </xf>
    <xf numFmtId="9" fontId="2" fillId="0" borderId="11" xfId="55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horizontal="center" vertical="top" wrapText="1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90" zoomScaleNormal="90" zoomScaleSheetLayoutView="90" zoomScalePageLayoutView="0" workbookViewId="0" topLeftCell="A1">
      <selection activeCell="A2" sqref="A2:R3"/>
    </sheetView>
  </sheetViews>
  <sheetFormatPr defaultColWidth="9.140625" defaultRowHeight="15"/>
  <cols>
    <col min="1" max="1" width="5.421875" style="0" customWidth="1"/>
    <col min="2" max="2" width="38.7109375" style="0" customWidth="1"/>
    <col min="3" max="3" width="21.00390625" style="0" customWidth="1"/>
    <col min="4" max="4" width="12.8515625" style="0" customWidth="1"/>
    <col min="5" max="5" width="6.140625" style="0" customWidth="1"/>
    <col min="6" max="6" width="13.140625" style="0" customWidth="1"/>
    <col min="7" max="7" width="5.140625" style="0" customWidth="1"/>
    <col min="8" max="8" width="12.8515625" style="0" customWidth="1"/>
    <col min="9" max="9" width="5.28125" style="0" customWidth="1"/>
    <col min="10" max="10" width="13.00390625" style="0" customWidth="1"/>
    <col min="11" max="11" width="5.8515625" style="0" customWidth="1"/>
    <col min="12" max="12" width="13.421875" style="0" customWidth="1"/>
    <col min="13" max="13" width="6.140625" style="0" customWidth="1"/>
    <col min="14" max="14" width="13.140625" style="0" customWidth="1"/>
    <col min="15" max="15" width="5.57421875" style="0" customWidth="1"/>
    <col min="16" max="16" width="13.140625" style="0" customWidth="1"/>
    <col min="17" max="17" width="5.7109375" style="0" customWidth="1"/>
    <col min="18" max="18" width="12.7109375" style="0" customWidth="1"/>
  </cols>
  <sheetData>
    <row r="1" spans="9:18" ht="15.75">
      <c r="I1" s="41"/>
      <c r="J1" s="41"/>
      <c r="P1" s="40" t="s">
        <v>24</v>
      </c>
      <c r="Q1" s="40"/>
      <c r="R1" s="40"/>
    </row>
    <row r="2" spans="1:18" ht="1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7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31.5" customHeight="1">
      <c r="A5" s="37" t="s">
        <v>0</v>
      </c>
      <c r="B5" s="37" t="s">
        <v>7</v>
      </c>
      <c r="C5" s="34" t="s">
        <v>10</v>
      </c>
      <c r="D5" s="37" t="s">
        <v>8</v>
      </c>
      <c r="E5" s="37" t="s">
        <v>25</v>
      </c>
      <c r="F5" s="37"/>
      <c r="G5" s="37" t="s">
        <v>3</v>
      </c>
      <c r="H5" s="37"/>
      <c r="I5" s="42"/>
      <c r="J5" s="42"/>
      <c r="K5" s="37" t="s">
        <v>26</v>
      </c>
      <c r="L5" s="37"/>
      <c r="M5" s="37" t="s">
        <v>27</v>
      </c>
      <c r="N5" s="37"/>
      <c r="O5" s="37" t="s">
        <v>28</v>
      </c>
      <c r="P5" s="52"/>
      <c r="Q5" s="38" t="s">
        <v>29</v>
      </c>
      <c r="R5" s="39"/>
      <c r="S5" s="1"/>
    </row>
    <row r="6" spans="1:19" ht="30.75" customHeight="1">
      <c r="A6" s="37"/>
      <c r="B6" s="37"/>
      <c r="C6" s="35"/>
      <c r="D6" s="37"/>
      <c r="E6" s="37" t="s">
        <v>4</v>
      </c>
      <c r="F6" s="37" t="s">
        <v>5</v>
      </c>
      <c r="G6" s="37" t="s">
        <v>1</v>
      </c>
      <c r="H6" s="37"/>
      <c r="I6" s="37" t="s">
        <v>2</v>
      </c>
      <c r="J6" s="37"/>
      <c r="K6" s="37" t="s">
        <v>4</v>
      </c>
      <c r="L6" s="37" t="s">
        <v>5</v>
      </c>
      <c r="M6" s="37" t="s">
        <v>4</v>
      </c>
      <c r="N6" s="37" t="s">
        <v>5</v>
      </c>
      <c r="O6" s="37" t="s">
        <v>4</v>
      </c>
      <c r="P6" s="37" t="s">
        <v>5</v>
      </c>
      <c r="Q6" s="37" t="s">
        <v>4</v>
      </c>
      <c r="R6" s="37" t="s">
        <v>5</v>
      </c>
      <c r="S6" s="1"/>
    </row>
    <row r="7" spans="1:19" ht="48.75" customHeight="1">
      <c r="A7" s="37"/>
      <c r="B7" s="37"/>
      <c r="C7" s="36"/>
      <c r="D7" s="37"/>
      <c r="E7" s="37"/>
      <c r="F7" s="37"/>
      <c r="G7" s="4" t="s">
        <v>4</v>
      </c>
      <c r="H7" s="4" t="s">
        <v>5</v>
      </c>
      <c r="I7" s="4" t="s">
        <v>4</v>
      </c>
      <c r="J7" s="4" t="s">
        <v>5</v>
      </c>
      <c r="K7" s="37"/>
      <c r="L7" s="37"/>
      <c r="M7" s="37"/>
      <c r="N7" s="37"/>
      <c r="O7" s="37"/>
      <c r="P7" s="37"/>
      <c r="Q7" s="37"/>
      <c r="R7" s="37"/>
      <c r="S7" s="1"/>
    </row>
    <row r="8" spans="1:19" ht="30.75" customHeight="1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1"/>
    </row>
    <row r="9" spans="1:19" ht="30.75" customHeight="1">
      <c r="A9" s="45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1"/>
    </row>
    <row r="10" spans="1:19" ht="33" customHeight="1">
      <c r="A10" s="14" t="s">
        <v>12</v>
      </c>
      <c r="B10" s="25" t="s">
        <v>37</v>
      </c>
      <c r="C10" s="15" t="s">
        <v>9</v>
      </c>
      <c r="D10" s="7">
        <v>13</v>
      </c>
      <c r="E10" s="7">
        <v>0</v>
      </c>
      <c r="F10" s="8">
        <f aca="true" t="shared" si="0" ref="F10:F22">E10/D10</f>
        <v>0</v>
      </c>
      <c r="G10" s="7">
        <v>0</v>
      </c>
      <c r="H10" s="8">
        <f aca="true" t="shared" si="1" ref="H10:H22">G10/D10</f>
        <v>0</v>
      </c>
      <c r="I10" s="7">
        <v>0</v>
      </c>
      <c r="J10" s="8">
        <f aca="true" t="shared" si="2" ref="J10:J22">I10/D10</f>
        <v>0</v>
      </c>
      <c r="K10" s="7">
        <v>11</v>
      </c>
      <c r="L10" s="8">
        <f aca="true" t="shared" si="3" ref="L10:L22">K10/D10</f>
        <v>0.8461538461538461</v>
      </c>
      <c r="M10" s="7">
        <v>2</v>
      </c>
      <c r="N10" s="9">
        <f aca="true" t="shared" si="4" ref="N10:N22">M10/D10</f>
        <v>0.15384615384615385</v>
      </c>
      <c r="O10" s="7">
        <v>0</v>
      </c>
      <c r="P10" s="9">
        <f aca="true" t="shared" si="5" ref="P10:P22">O10/D10</f>
        <v>0</v>
      </c>
      <c r="Q10" s="7">
        <v>0</v>
      </c>
      <c r="R10" s="9">
        <f aca="true" t="shared" si="6" ref="R10:R22">Q10/D10</f>
        <v>0</v>
      </c>
      <c r="S10" s="1"/>
    </row>
    <row r="11" spans="1:19" ht="33" customHeight="1">
      <c r="A11" s="14" t="s">
        <v>13</v>
      </c>
      <c r="B11" s="25" t="s">
        <v>38</v>
      </c>
      <c r="C11" s="15" t="s">
        <v>9</v>
      </c>
      <c r="D11" s="7">
        <v>23</v>
      </c>
      <c r="E11" s="7">
        <v>2</v>
      </c>
      <c r="F11" s="8">
        <f t="shared" si="0"/>
        <v>0.08695652173913043</v>
      </c>
      <c r="G11" s="7">
        <v>2</v>
      </c>
      <c r="H11" s="8">
        <f t="shared" si="1"/>
        <v>0.08695652173913043</v>
      </c>
      <c r="I11" s="7">
        <v>0</v>
      </c>
      <c r="J11" s="8">
        <f t="shared" si="2"/>
        <v>0</v>
      </c>
      <c r="K11" s="7">
        <v>21</v>
      </c>
      <c r="L11" s="8">
        <f t="shared" si="3"/>
        <v>0.9130434782608695</v>
      </c>
      <c r="M11" s="7">
        <v>0</v>
      </c>
      <c r="N11" s="9">
        <f t="shared" si="4"/>
        <v>0</v>
      </c>
      <c r="O11" s="7">
        <v>0</v>
      </c>
      <c r="P11" s="9">
        <f t="shared" si="5"/>
        <v>0</v>
      </c>
      <c r="Q11" s="7">
        <v>0</v>
      </c>
      <c r="R11" s="9">
        <f t="shared" si="6"/>
        <v>0</v>
      </c>
      <c r="S11" s="1"/>
    </row>
    <row r="12" spans="1:19" ht="34.5" customHeight="1">
      <c r="A12" s="11" t="s">
        <v>16</v>
      </c>
      <c r="B12" s="25" t="s">
        <v>39</v>
      </c>
      <c r="C12" s="15" t="s">
        <v>9</v>
      </c>
      <c r="D12" s="7">
        <v>18</v>
      </c>
      <c r="E12" s="7">
        <v>3</v>
      </c>
      <c r="F12" s="8">
        <f t="shared" si="0"/>
        <v>0.16666666666666666</v>
      </c>
      <c r="G12" s="7">
        <v>2</v>
      </c>
      <c r="H12" s="8">
        <f t="shared" si="1"/>
        <v>0.1111111111111111</v>
      </c>
      <c r="I12" s="7">
        <v>1</v>
      </c>
      <c r="J12" s="8">
        <f t="shared" si="2"/>
        <v>0.05555555555555555</v>
      </c>
      <c r="K12" s="7">
        <v>12</v>
      </c>
      <c r="L12" s="8">
        <f t="shared" si="3"/>
        <v>0.6666666666666666</v>
      </c>
      <c r="M12" s="7">
        <v>2</v>
      </c>
      <c r="N12" s="9">
        <f t="shared" si="4"/>
        <v>0.1111111111111111</v>
      </c>
      <c r="O12" s="7">
        <v>1</v>
      </c>
      <c r="P12" s="9">
        <f t="shared" si="5"/>
        <v>0.05555555555555555</v>
      </c>
      <c r="Q12" s="7">
        <v>0</v>
      </c>
      <c r="R12" s="9">
        <f t="shared" si="6"/>
        <v>0</v>
      </c>
      <c r="S12" s="1"/>
    </row>
    <row r="13" spans="1:19" ht="39.75" customHeight="1">
      <c r="A13" s="12" t="s">
        <v>17</v>
      </c>
      <c r="B13" s="30" t="s">
        <v>40</v>
      </c>
      <c r="C13" s="15" t="s">
        <v>9</v>
      </c>
      <c r="D13" s="7">
        <v>3</v>
      </c>
      <c r="E13" s="7">
        <v>3</v>
      </c>
      <c r="F13" s="8">
        <f t="shared" si="0"/>
        <v>1</v>
      </c>
      <c r="G13" s="7">
        <v>2</v>
      </c>
      <c r="H13" s="8">
        <f t="shared" si="1"/>
        <v>0.6666666666666666</v>
      </c>
      <c r="I13" s="7">
        <v>1</v>
      </c>
      <c r="J13" s="8">
        <f t="shared" si="2"/>
        <v>0.3333333333333333</v>
      </c>
      <c r="K13" s="7">
        <v>0</v>
      </c>
      <c r="L13" s="8">
        <f t="shared" si="3"/>
        <v>0</v>
      </c>
      <c r="M13" s="7">
        <v>0</v>
      </c>
      <c r="N13" s="9">
        <f t="shared" si="4"/>
        <v>0</v>
      </c>
      <c r="O13" s="7">
        <v>0</v>
      </c>
      <c r="P13" s="9">
        <f t="shared" si="5"/>
        <v>0</v>
      </c>
      <c r="Q13" s="7">
        <v>0</v>
      </c>
      <c r="R13" s="9">
        <f t="shared" si="6"/>
        <v>0</v>
      </c>
      <c r="S13" s="1"/>
    </row>
    <row r="14" spans="1:19" ht="85.5" customHeight="1">
      <c r="A14" s="54" t="s">
        <v>18</v>
      </c>
      <c r="B14" s="55"/>
      <c r="C14" s="16" t="s">
        <v>9</v>
      </c>
      <c r="D14" s="16">
        <f>D10+D11+D12+D13</f>
        <v>57</v>
      </c>
      <c r="E14" s="16">
        <f>E10+E11+E12+E13</f>
        <v>8</v>
      </c>
      <c r="F14" s="17">
        <f t="shared" si="0"/>
        <v>0.14035087719298245</v>
      </c>
      <c r="G14" s="16">
        <f>G10+G11+G12+G13</f>
        <v>6</v>
      </c>
      <c r="H14" s="17">
        <f t="shared" si="1"/>
        <v>0.10526315789473684</v>
      </c>
      <c r="I14" s="16">
        <f>I10+I11+I12+I13</f>
        <v>2</v>
      </c>
      <c r="J14" s="17">
        <f t="shared" si="2"/>
        <v>0.03508771929824561</v>
      </c>
      <c r="K14" s="16">
        <f>K10+K11+K12+K13</f>
        <v>44</v>
      </c>
      <c r="L14" s="17">
        <f t="shared" si="3"/>
        <v>0.7719298245614035</v>
      </c>
      <c r="M14" s="16">
        <f>M10+M11+M12+M13</f>
        <v>4</v>
      </c>
      <c r="N14" s="18">
        <f t="shared" si="4"/>
        <v>0.07017543859649122</v>
      </c>
      <c r="O14" s="16">
        <f>O10+O11+O12+O13</f>
        <v>1</v>
      </c>
      <c r="P14" s="18">
        <f t="shared" si="5"/>
        <v>0.017543859649122806</v>
      </c>
      <c r="Q14" s="16">
        <f>Q10+Q11+Q12+Q13</f>
        <v>0</v>
      </c>
      <c r="R14" s="18">
        <f t="shared" si="6"/>
        <v>0</v>
      </c>
      <c r="S14" s="1"/>
    </row>
    <row r="15" spans="1:19" ht="61.5" customHeight="1">
      <c r="A15" s="45" t="s">
        <v>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1"/>
    </row>
    <row r="16" spans="1:19" ht="36" customHeight="1">
      <c r="A16" s="13" t="s">
        <v>14</v>
      </c>
      <c r="B16" s="25" t="s">
        <v>31</v>
      </c>
      <c r="C16" s="15" t="s">
        <v>9</v>
      </c>
      <c r="D16" s="3">
        <v>25</v>
      </c>
      <c r="E16" s="3">
        <v>17</v>
      </c>
      <c r="F16" s="8">
        <f t="shared" si="0"/>
        <v>0.68</v>
      </c>
      <c r="G16" s="3">
        <v>10</v>
      </c>
      <c r="H16" s="8">
        <f t="shared" si="1"/>
        <v>0.4</v>
      </c>
      <c r="I16" s="3">
        <v>7</v>
      </c>
      <c r="J16" s="8">
        <f t="shared" si="2"/>
        <v>0.28</v>
      </c>
      <c r="K16" s="3">
        <v>3</v>
      </c>
      <c r="L16" s="8">
        <f t="shared" si="3"/>
        <v>0.12</v>
      </c>
      <c r="M16" s="4">
        <v>5</v>
      </c>
      <c r="N16" s="9">
        <f t="shared" si="4"/>
        <v>0.2</v>
      </c>
      <c r="O16" s="4"/>
      <c r="P16" s="10">
        <f t="shared" si="5"/>
        <v>0</v>
      </c>
      <c r="Q16" s="5"/>
      <c r="R16" s="10">
        <f t="shared" si="6"/>
        <v>0</v>
      </c>
      <c r="S16" s="1"/>
    </row>
    <row r="17" spans="1:19" ht="29.25" customHeight="1">
      <c r="A17" s="13" t="s">
        <v>20</v>
      </c>
      <c r="B17" s="26" t="s">
        <v>32</v>
      </c>
      <c r="C17" s="15" t="s">
        <v>9</v>
      </c>
      <c r="D17" s="3">
        <v>19</v>
      </c>
      <c r="E17" s="3">
        <v>8</v>
      </c>
      <c r="F17" s="8">
        <f t="shared" si="0"/>
        <v>0.42105263157894735</v>
      </c>
      <c r="G17" s="3">
        <v>6</v>
      </c>
      <c r="H17" s="8">
        <f t="shared" si="1"/>
        <v>0.3157894736842105</v>
      </c>
      <c r="I17" s="3">
        <v>2</v>
      </c>
      <c r="J17" s="8">
        <f t="shared" si="2"/>
        <v>0.10526315789473684</v>
      </c>
      <c r="K17" s="3">
        <v>10</v>
      </c>
      <c r="L17" s="8">
        <f t="shared" si="3"/>
        <v>0.5263157894736842</v>
      </c>
      <c r="M17" s="4">
        <v>1</v>
      </c>
      <c r="N17" s="9">
        <f t="shared" si="4"/>
        <v>0.05263157894736842</v>
      </c>
      <c r="O17" s="4"/>
      <c r="P17" s="10">
        <f t="shared" si="5"/>
        <v>0</v>
      </c>
      <c r="Q17" s="5"/>
      <c r="R17" s="10">
        <f t="shared" si="6"/>
        <v>0</v>
      </c>
      <c r="S17" s="1"/>
    </row>
    <row r="18" spans="1:18" ht="34.5" customHeight="1">
      <c r="A18" s="3" t="s">
        <v>21</v>
      </c>
      <c r="B18" s="27" t="s">
        <v>33</v>
      </c>
      <c r="C18" s="15" t="s">
        <v>9</v>
      </c>
      <c r="D18" s="3">
        <v>31</v>
      </c>
      <c r="E18" s="3">
        <v>3</v>
      </c>
      <c r="F18" s="8">
        <f t="shared" si="0"/>
        <v>0.0967741935483871</v>
      </c>
      <c r="G18" s="3">
        <v>3</v>
      </c>
      <c r="H18" s="8">
        <f t="shared" si="1"/>
        <v>0.0967741935483871</v>
      </c>
      <c r="I18" s="3">
        <v>0</v>
      </c>
      <c r="J18" s="8">
        <f t="shared" si="2"/>
        <v>0</v>
      </c>
      <c r="K18" s="3">
        <v>26</v>
      </c>
      <c r="L18" s="8">
        <f t="shared" si="3"/>
        <v>0.8387096774193549</v>
      </c>
      <c r="M18" s="3">
        <v>2</v>
      </c>
      <c r="N18" s="9">
        <f t="shared" si="4"/>
        <v>0.06451612903225806</v>
      </c>
      <c r="O18" s="3"/>
      <c r="P18" s="10">
        <f t="shared" si="5"/>
        <v>0</v>
      </c>
      <c r="Q18" s="6"/>
      <c r="R18" s="10">
        <f t="shared" si="6"/>
        <v>0</v>
      </c>
    </row>
    <row r="19" spans="1:18" ht="36.75" customHeight="1">
      <c r="A19" s="3" t="s">
        <v>22</v>
      </c>
      <c r="B19" s="29" t="s">
        <v>34</v>
      </c>
      <c r="C19" s="15" t="s">
        <v>9</v>
      </c>
      <c r="D19" s="3">
        <v>21</v>
      </c>
      <c r="E19" s="3">
        <v>4</v>
      </c>
      <c r="F19" s="8">
        <f t="shared" si="0"/>
        <v>0.19047619047619047</v>
      </c>
      <c r="G19" s="3">
        <v>4</v>
      </c>
      <c r="H19" s="8">
        <f t="shared" si="1"/>
        <v>0.19047619047619047</v>
      </c>
      <c r="I19" s="3"/>
      <c r="J19" s="8">
        <f t="shared" si="2"/>
        <v>0</v>
      </c>
      <c r="K19" s="3">
        <v>16</v>
      </c>
      <c r="L19" s="8">
        <f t="shared" si="3"/>
        <v>0.7619047619047619</v>
      </c>
      <c r="M19" s="3">
        <v>1</v>
      </c>
      <c r="N19" s="9">
        <f t="shared" si="4"/>
        <v>0.047619047619047616</v>
      </c>
      <c r="O19" s="3"/>
      <c r="P19" s="10">
        <f t="shared" si="5"/>
        <v>0</v>
      </c>
      <c r="Q19" s="6"/>
      <c r="R19" s="10">
        <f t="shared" si="6"/>
        <v>0</v>
      </c>
    </row>
    <row r="20" spans="1:18" ht="36.75" customHeight="1">
      <c r="A20" s="3" t="s">
        <v>35</v>
      </c>
      <c r="B20" s="29" t="s">
        <v>36</v>
      </c>
      <c r="C20" s="15" t="s">
        <v>9</v>
      </c>
      <c r="D20" s="3">
        <v>14</v>
      </c>
      <c r="E20" s="13">
        <v>2</v>
      </c>
      <c r="F20" s="8">
        <f t="shared" si="0"/>
        <v>0.14285714285714285</v>
      </c>
      <c r="G20" s="13">
        <v>0</v>
      </c>
      <c r="H20" s="8">
        <f t="shared" si="1"/>
        <v>0</v>
      </c>
      <c r="I20" s="13">
        <v>2</v>
      </c>
      <c r="J20" s="8">
        <f t="shared" si="2"/>
        <v>0.14285714285714285</v>
      </c>
      <c r="K20" s="13">
        <v>10</v>
      </c>
      <c r="L20" s="8">
        <f t="shared" si="3"/>
        <v>0.7142857142857143</v>
      </c>
      <c r="M20" s="13">
        <v>2</v>
      </c>
      <c r="N20" s="9">
        <f t="shared" si="4"/>
        <v>0.14285714285714285</v>
      </c>
      <c r="O20" s="13">
        <v>0</v>
      </c>
      <c r="P20" s="10">
        <f t="shared" si="5"/>
        <v>0</v>
      </c>
      <c r="Q20" s="28">
        <v>0</v>
      </c>
      <c r="R20" s="10">
        <f t="shared" si="6"/>
        <v>0</v>
      </c>
    </row>
    <row r="21" spans="1:18" ht="48.75" customHeight="1">
      <c r="A21" s="48" t="s">
        <v>23</v>
      </c>
      <c r="B21" s="49"/>
      <c r="C21" s="19" t="s">
        <v>9</v>
      </c>
      <c r="D21" s="20">
        <f>D16+D17+D18+D19+D20</f>
        <v>110</v>
      </c>
      <c r="E21" s="20">
        <f>E16+E17+E18+E19+E20</f>
        <v>34</v>
      </c>
      <c r="F21" s="21">
        <f t="shared" si="0"/>
        <v>0.3090909090909091</v>
      </c>
      <c r="G21" s="20">
        <f>G16+G17+G18+G19+G20</f>
        <v>23</v>
      </c>
      <c r="H21" s="21">
        <f t="shared" si="1"/>
        <v>0.20909090909090908</v>
      </c>
      <c r="I21" s="20">
        <f>I16+I17+I18+I19+I20</f>
        <v>11</v>
      </c>
      <c r="J21" s="21">
        <f t="shared" si="2"/>
        <v>0.1</v>
      </c>
      <c r="K21" s="20">
        <f>K16+K17+K18+K19+K20</f>
        <v>65</v>
      </c>
      <c r="L21" s="21">
        <f t="shared" si="3"/>
        <v>0.5909090909090909</v>
      </c>
      <c r="M21" s="20">
        <f>M16+M17+M18+M19+M20</f>
        <v>11</v>
      </c>
      <c r="N21" s="22">
        <f t="shared" si="4"/>
        <v>0.1</v>
      </c>
      <c r="O21" s="20">
        <f>O16+O17+O18+O19+O20</f>
        <v>0</v>
      </c>
      <c r="P21" s="23">
        <f t="shared" si="5"/>
        <v>0</v>
      </c>
      <c r="Q21" s="20">
        <f>Q16+Q17+Q18+Q19+Q20</f>
        <v>0</v>
      </c>
      <c r="R21" s="23">
        <f t="shared" si="6"/>
        <v>0</v>
      </c>
    </row>
    <row r="22" spans="1:18" ht="37.5" customHeight="1">
      <c r="A22" s="43" t="s">
        <v>11</v>
      </c>
      <c r="B22" s="44"/>
      <c r="C22" s="19" t="s">
        <v>9</v>
      </c>
      <c r="D22" s="24">
        <f>D14+D21</f>
        <v>167</v>
      </c>
      <c r="E22" s="24">
        <f>E14+E21</f>
        <v>42</v>
      </c>
      <c r="F22" s="21">
        <f t="shared" si="0"/>
        <v>0.25149700598802394</v>
      </c>
      <c r="G22" s="24">
        <v>0</v>
      </c>
      <c r="H22" s="21">
        <f t="shared" si="1"/>
        <v>0</v>
      </c>
      <c r="I22" s="24">
        <f>I14+I21</f>
        <v>13</v>
      </c>
      <c r="J22" s="21">
        <f t="shared" si="2"/>
        <v>0.07784431137724551</v>
      </c>
      <c r="K22" s="24">
        <f>K14+K21</f>
        <v>109</v>
      </c>
      <c r="L22" s="21">
        <f t="shared" si="3"/>
        <v>0.6526946107784432</v>
      </c>
      <c r="M22" s="24">
        <f>M14+M21</f>
        <v>15</v>
      </c>
      <c r="N22" s="22">
        <f t="shared" si="4"/>
        <v>0.08982035928143713</v>
      </c>
      <c r="O22" s="24">
        <f>O14+O21</f>
        <v>1</v>
      </c>
      <c r="P22" s="23">
        <f t="shared" si="5"/>
        <v>0.005988023952095809</v>
      </c>
      <c r="Q22" s="24">
        <f>Q14+Q21</f>
        <v>0</v>
      </c>
      <c r="R22" s="23">
        <f t="shared" si="6"/>
        <v>0</v>
      </c>
    </row>
    <row r="23" spans="1:18" ht="39" customHeight="1">
      <c r="A23" s="31" t="s">
        <v>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</sheetData>
  <sheetProtection/>
  <mergeCells count="32">
    <mergeCell ref="A2:R3"/>
    <mergeCell ref="L6:L7"/>
    <mergeCell ref="A14:B14"/>
    <mergeCell ref="A15:R15"/>
    <mergeCell ref="A21:B21"/>
    <mergeCell ref="A9:R9"/>
    <mergeCell ref="O5:P5"/>
    <mergeCell ref="O6:O7"/>
    <mergeCell ref="N6:N7"/>
    <mergeCell ref="M5:N5"/>
    <mergeCell ref="K5:L5"/>
    <mergeCell ref="M6:M7"/>
    <mergeCell ref="P1:R1"/>
    <mergeCell ref="I1:J1"/>
    <mergeCell ref="K6:K7"/>
    <mergeCell ref="E5:F5"/>
    <mergeCell ref="G6:H6"/>
    <mergeCell ref="I6:J6"/>
    <mergeCell ref="E6:E7"/>
    <mergeCell ref="F6:F7"/>
    <mergeCell ref="P6:P7"/>
    <mergeCell ref="G5:J5"/>
    <mergeCell ref="A23:R23"/>
    <mergeCell ref="C5:C7"/>
    <mergeCell ref="Q6:Q7"/>
    <mergeCell ref="R6:R7"/>
    <mergeCell ref="Q5:R5"/>
    <mergeCell ref="A5:A7"/>
    <mergeCell ref="A22:B22"/>
    <mergeCell ref="D5:D7"/>
    <mergeCell ref="B5:B7"/>
    <mergeCell ref="A8:R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Егорова Елена Анатольевна</cp:lastModifiedBy>
  <cp:lastPrinted>2020-05-19T12:03:35Z</cp:lastPrinted>
  <dcterms:created xsi:type="dcterms:W3CDTF">2014-09-29T16:50:00Z</dcterms:created>
  <dcterms:modified xsi:type="dcterms:W3CDTF">2020-10-30T11:47:46Z</dcterms:modified>
  <cp:category/>
  <cp:version/>
  <cp:contentType/>
  <cp:contentStatus/>
</cp:coreProperties>
</file>